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V:\15 Dokumentacija za inzenjer\Projekat dojave požara - COFEM\"/>
    </mc:Choice>
  </mc:AlternateContent>
  <xr:revisionPtr revIDLastSave="0" documentId="14_{216E05AD-AFC2-4B77-9DF4-3518C77F1282}" xr6:coauthVersionLast="45" xr6:coauthVersionMax="45" xr10:uidLastSave="{00000000-0000-0000-0000-000000000000}"/>
  <bookViews>
    <workbookView xWindow="-120" yWindow="-120" windowWidth="29040" windowHeight="15840" xr2:uid="{413F59EA-E78F-4148-8504-39AAAE289233}"/>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 l="1"/>
  <c r="F39" i="1"/>
  <c r="F46" i="1" l="1"/>
  <c r="F45" i="1"/>
  <c r="F44" i="1"/>
  <c r="F43" i="1"/>
  <c r="F38" i="1"/>
  <c r="F36" i="1"/>
  <c r="F34" i="1"/>
  <c r="F32" i="1"/>
  <c r="F24" i="1"/>
  <c r="F14" i="1"/>
  <c r="F26" i="1"/>
  <c r="F30" i="1"/>
  <c r="F28" i="1"/>
  <c r="F22" i="1"/>
  <c r="F20" i="1"/>
  <c r="F18" i="1"/>
  <c r="F16" i="1"/>
  <c r="F12" i="1"/>
  <c r="F10" i="1"/>
  <c r="F8" i="1"/>
  <c r="F6" i="1"/>
  <c r="F4" i="1"/>
  <c r="F47" i="1" l="1"/>
</calcChain>
</file>

<file path=xl/sharedStrings.xml><?xml version="1.0" encoding="utf-8"?>
<sst xmlns="http://schemas.openxmlformats.org/spreadsheetml/2006/main" count="91" uniqueCount="52">
  <si>
    <t>POS.</t>
  </si>
  <si>
    <t>OPIS RADOVA</t>
  </si>
  <si>
    <t>jed. mere (J.M)</t>
  </si>
  <si>
    <t>kol.</t>
  </si>
  <si>
    <t>jedinična cena (RSD/J.M.)</t>
  </si>
  <si>
    <t>Ukupno (RSD)</t>
  </si>
  <si>
    <t>1.</t>
  </si>
  <si>
    <t>INSTALACIJA DOJAVE POŽARA</t>
  </si>
  <si>
    <t>1.1.</t>
  </si>
  <si>
    <t xml:space="preserve"> - nabavka, isporuka, montaža i povezivanje</t>
  </si>
  <si>
    <t>1.2.</t>
  </si>
  <si>
    <t>1.3.</t>
  </si>
  <si>
    <t>1.4.</t>
  </si>
  <si>
    <t>1.5.</t>
  </si>
  <si>
    <t>1.6.</t>
  </si>
  <si>
    <t>1.7.</t>
  </si>
  <si>
    <t>1.8.</t>
  </si>
  <si>
    <t>1.9.</t>
  </si>
  <si>
    <t>1.10.</t>
  </si>
  <si>
    <t>1.11.</t>
  </si>
  <si>
    <t>1.12.</t>
  </si>
  <si>
    <t>kom</t>
  </si>
  <si>
    <t xml:space="preserve">Akumulatorska baterija 12VDC/20Ah dovoljne za autonoman rad DC napojnog izvora u vremenu od 30 minuta u alarmu i 72 časa u mirnom stanju, za napajanje protivpožarne centrale. </t>
  </si>
  <si>
    <r>
      <t>Instalacioni kabl za povezivanje detektora i javljača požara tipa</t>
    </r>
    <r>
      <rPr>
        <b/>
        <sz val="10"/>
        <color theme="1"/>
        <rFont val="Arial"/>
        <family val="2"/>
        <charset val="238"/>
      </rPr>
      <t xml:space="preserve"> J-H(St)H 2x2x0,8 mm</t>
    </r>
    <r>
      <rPr>
        <sz val="10"/>
        <color theme="1"/>
        <rFont val="Arial"/>
        <family val="2"/>
        <charset val="238"/>
      </rPr>
      <t>, položen na nosače kablova ili u instalacionim cevima nazidno ili ispod završne obrade zida.</t>
    </r>
  </si>
  <si>
    <t>m</t>
  </si>
  <si>
    <t>Instalacioni kabl za povezivanje alarmnih sirena u objektu i delovanje na druge sisteme tipa J-H(St)H 2 x 2 x 0,8 mm FE180 / E90,  zadržava funkcionalnost u požaru (90 minuta), položen u instalacionim cevima ispod završne obrade zida ili na metalnim odstojnim obujmicama E90.</t>
  </si>
  <si>
    <t xml:space="preserve">Kabl halogen-free NHXHX 3x1.5mm2 sa polaganjem za povezivanje PP centrale na izvor napajanja 230VAC/50Hz, sa osobinom u požaru, nabavka, isporuka i  polaganje  kabla i njegova terminacija u PP centrali/ormanu i na osiguraču najbližeg razvodnog ormana. </t>
  </si>
  <si>
    <t xml:space="preserve"> - nabavka, isporuka i polaganje</t>
  </si>
  <si>
    <r>
      <t>Isporuka i ugradnja pod malter ili u spušteni plafon</t>
    </r>
    <r>
      <rPr>
        <b/>
        <sz val="10"/>
        <color theme="1"/>
        <rFont val="Arial"/>
        <family val="2"/>
        <charset val="238"/>
      </rPr>
      <t xml:space="preserve"> HF crevo prečnika 16mm.</t>
    </r>
  </si>
  <si>
    <t>Metalne odstojne obujmice za E90 sistem vođenja kablova (za vidno polaganje kablova koji funkcionišu u požaru 30 / 90 min, odnosno zadovoljavaju uslov definisan propisom DIN 4102 deo 12).</t>
  </si>
  <si>
    <t>Vatrootporni materijal (vatrootpornosti 180min) za zaštitu kablova i regala na prelazu iz jedne u drugu požarnu zonu, po 1m sa obe strane. Takođe vatrootporni materijal se nanosi na kablovske trase u dugačkim prostorijama i to po 2 m na svakih 15m kablovske trase. Kablovske trase se oslojavaju špricanjem ili premazivanjem četkom.</t>
  </si>
  <si>
    <t>kg</t>
  </si>
  <si>
    <t xml:space="preserve"> - nabavka, isporuka i premazivanjee</t>
  </si>
  <si>
    <t>Funkcionalno ispitivanje instalacije sistema za dojavu požara</t>
  </si>
  <si>
    <t>pauš</t>
  </si>
  <si>
    <t xml:space="preserve">Puštanje sistema u rad sa funkcionalnom izradom zapisnika i sačinjavanjem neopodne dokumentacije za PP policiju </t>
  </si>
  <si>
    <t>Sitan nespecificirani instalacioni materijal</t>
  </si>
  <si>
    <t>UKUPNO</t>
  </si>
  <si>
    <t xml:space="preserve">Protivpožarna adresabilna centrala sa 4 petljom - LYON REMOTE, LYONRM04
a) Centrala može da se konfiguriše i proširi do 8 petlji (199 tačaka po petlji).
b) Mogućnost proširenja do 20 petlji sa dodatnim kabinetom.
c) Sve tačke nadgleda centrala, osim izolatora petlje KABY.
d) Kapacitet 199 konfigurabilnih releja po centrali.
e) Do 99 zona po centrali.
f) Memorija, kapaciteta 4095 događaja sa datumom i vremenom.
g) Kašnjenje izlaza nadzirane sirene koji se može programirati između 0 i 10 minuta, označeno kao S1.
h) Alarmni izlaz, beznaponski nenadzirani relej, označen kao S2.
i) Izlaz kvara, odložen i nadziran, označen kao S3.
j) Omogućava povezivanje adresabilnih sirena u petlji.
k) Taster za evakuaciju.
l) LCD displej sa pozadinskim osvetljenjem, sa 4 linije i 40 znakova.
k)displej na centrali koji pokazuje ispravan napon i kapacitet baterija
l) Mogućnost podešavanja pomoću I-Link softvera.
m) Omogućava povezivanje eksterne tastature (standardna PC-PS2).
n) Pristup tastaturi centrale pomoću numeričkog koda.
o) Omogućava povezivanje do 15 paralelnih tabloa i / ili 15 centrala u mreži.
p) MODBUS 
q)Temperaturni opseg rada: od -10°C do +50°C
r) U skladu sa EN 54-2 i EN 54-4 standardom
</t>
  </si>
  <si>
    <t xml:space="preserve">Napajanje u LYON završnoj obradi 3 Ah / 24 V Spoljno napajanje sistema za detekciju požara, FAE03Y
a) Ima dva izlaza u zavisnosti od potrebe snabdevanja sistema:
• FAE 03: Snaga 3A (100V).
• FAE 05: Snaga 5A (155V).
FAE je instaliran unutar sanduka od 418x324x150 mm, omogućava dodatni prostor za postavljanje potrebnih baterija unutra.
Karakteristike:
b) Kapacitet napajanja 3A (model FAE03) ili 5A (model FAE05).
• FAE instaliran unutar sanduka, omogućavajući vam da imate dodatni prostor za postavljanje potrebnih baterija.
d) Metalni sanduk.
e)Ugrađeni punjač baterija.
</t>
  </si>
  <si>
    <t xml:space="preserve">I-LINK softver za programiranje  i nadzor sistema                                                                                         
Karakteristike:
Osnovna verzija (za programiranje kontrolne table):
a) Omogućava jednostavno programiranje kontrolne table sa računara.
b) Omogućava jednostavno upravljanje konfiguracijama svih Lion daljinskih, Zafir i Compact Lion
instalacijama.
c) Učitava informacije o tačkama instalacije iz aplikacije Cofem Installer.
d) Mogućnost integracije softvera sa IP kamerama u objektu.
</t>
  </si>
  <si>
    <t>Telefonski dojavni automat, HX-GD30
a) Mogućnost dojave na 10 unapred programiranih telefonskih brojeva
b) Mogućnost slanja SMS poruka na 10 telefonskih brojeva
c) Poseduje LCD displej
d) Četiri programabilna ulaza (NO/NC)
e) Poseduje 4 kontrolisana izlaza kojima se upravlja putem SMS-a
f) Napajanje : 10V-13,8V DC
g) Potrošnja: 50mA u stanju mirovanja i 300mA u radnom režimu
h) Podržava sledeće frekvencije: 850/900/1800/1900MHz</t>
  </si>
  <si>
    <t>Optički adresabilni detektor požara, bez podnožja, 
a) Algoritamski adresabilni optički senzor dima za detekciju požara.
b) Zasniva se na Tindal efektu (prelamanje svetlosti u tamnoj komori) 
c) Variranje električnih karakteristika komore u prisustvu aerosola za sagorevanje čini ga pogodnim za detekciju dima.
d) Ukupna visina manja od 53,4 mm (uključujući i podnožje).
e) Dostupan sa visokim podnožjem za električni vod 20 mm.
f) Alarm sa dva crvena LED-a, što olakšava identifikaciju iz bilo kog pravca (360º).
g) Mogućnost povezivanja paralelnog indikatora.
h) Jednostavno povezivanje, bez polariteta.
i) LED indikator:
- Jedan bljesak LED indikatora ukazuje na  komunikaciju sa centralom
- Stalno uključen LED ukazuje na status alarma.
j) Indikacija statusa zaprljanosti senzora na displeju centrale (senzor pravi razliku između brzog signala alarma i sporog i stalnog povećanja usled nakupljanja prašine i prljavštine)
k) U skladu sa EN 54-7 standardom.
l) Zaštita IP40
m) Relativna vlažnost: 20 - 95%
n) Temperaturni opseg rada: -10ºC +50ºC 
Cofem A30XHAS ili sličan</t>
  </si>
  <si>
    <t xml:space="preserve">Optičko-termički-CO  adresabilni detektor požara, bez podnožja, 
a) Algoritamski adresabilni višestruki senzor za detekciju požara.
b) Ima tri različita tipa senzora: jedan optički senzor dima, jedan senzor toplote (dovodi detektor u alarmno stanje kada temperatura dostigne 55ºC) i jedan senzor ugljen monoksida (CO).
c) Kompaktan detektor, otporan na lažne alarme.
d) Ukupna visina manja od 53,4 mm (uključujući i podnožje).
e) Dostupan sa visokim podnožjem za električni vod 20 mm.
f) Alarm sa dva crvena LED-a, što olakšava identifikaciju iz bilo kog pravca (360º).
g) Mogućnost povezivanja paralelnog indikatora.
h) Jednostavno povezivanje, bez polariteta.
i) LED indikator:
- Jedan bljesak LED indikatora ukazuje na  komunikaciju sa centralom
- Stalno uključen LED ukazuje na status alarma.
j) Indikacija statusa zaprljanosti senzora na displeju centrale (senzor pravi razliku između brzog signala alarma i sporog i stalnog povećanja usled nakupljanja prašine i prljavštine)
k) U skladu sa EN 54-7 standardom.
l) Zaštita IP40
m) Relativna vlažnost: 20 - 95%
n) Temperaturni opseg rada: -10ºC +50ºC 
Cofem A30XHTCO ili sličan
</t>
  </si>
  <si>
    <t xml:space="preserve">Termodiferencijalni adresabilni detektor požara, bez podnožja
Algoritamski adresabilni termički senzor za detekciju požara.
n) Zasniva se na fizičkim karakteristikama termistora sa negativnim temperaturnim koeficijentom (NTC)
o) Termički senzor dovodi detektor u alarmno stanje kada temperatura dostigne 55ºC.
p) Ukupna visina manja od 45 mm (uključujući i podnožje).
q) Dostupan sa visokim podnožjem za električni vod 20 mm.
r) Alarm sa dva crvena LED-a, što olakšava identifikaciju iz bilo kog pravca (360º).
s) Mogućnost povezivanja paralelnog indikatora.
t) Jednostavno povezivanje, bez polariteta.
u) LED indikator:
- Jedan bljesak LED indikatora ukazuje na  komunikaciju sa centralom
- Stalno uključen LED ukazuje na status alarma.
v) U skladu sa EN 54-5 Class A2R standardom (senzori sa funkciojom porasta toplote).
w) Zaštita IP20
x) Relativna vlažnost: 20 - 95%
y) Temperaturni opseg rada: -10ºC +50ºC 
Cofem A30XTA ili sličan
</t>
  </si>
  <si>
    <t xml:space="preserve">Nisko podnožje za detektor, 
Cofem A30XZO ili sličan
</t>
  </si>
  <si>
    <t xml:space="preserve">Optički konvencionalni detektor požara sa detekcijom plamena sa sa podnožjem (sa priključkom za paralelni indikator):
a) radni opseg 10 do 30 VDC;
b) pogodan za detekciju stanja požara sa osobinama otvorenog plamena;
c) IP40; 
d) osetljivost u skladu sa EN54-10, klasa 2 (IR).
Nabavka, isporuka i polvezivanje
</t>
  </si>
  <si>
    <t xml:space="preserve">Paralelni LED indikator, PIAL
a) PIAL omogućava prikaz statusa alarma senzora i modula algoritamskih sistema, kao i senzora
konvencionalnih Sistema.
b) Mesta gde elementi sistema za detekciju nisu vidljivi, na primer, unutar lažnog plafona, u kojem
PIAL može biti vidljivo smešten u donjem delu plafona ili blizu zida.
c) Smanjena pristupačnost prostorije ili gde je potrebno napraviti veliki opseg pregleda za identifikaciju elementa u alarmu, na primer u hotelskim sobama, gde se PIAL može nalaziti iznad okvira vrata svake prostorije, čineći vrlo laku identifikaciju.
d) Stalna aktivacija crvene LED lampice označava status alarma.
e) To je element koji se lako instalira, kako za električno ožičenje, tako i za njegovo pričvršćivanje. Nadalje, može se prilagoditi i razvodnim kutijama i ormarima.
f) Status alarma se može identifikovati u bilo kom pravcu pri njegovoj instalaciji.
g) Jednostavno povezivanje, sa polaritetom.
h) Crveno svetlo se proizvodi od dve LED diode, što povećava pouzdanost u slučaju kvara bilo koje od njih.
i) Proizvedeni u ABS-u otpornom na toplotu. Baza i poklopac su beli.
</t>
  </si>
  <si>
    <t xml:space="preserve">Adresabilni ručni javljač  (poklopac uključen), PUCAYING
a) Resetablilni ručni javljač (sa izolatorom kratkog spoja) za algoritamske adresabilne detekcione sisteme.
b) Stalno uključen LED ukazuje da je ručni javljač aktiviran (alarm)
c) Jedan bljesak LED indikatora ukazuje na  komunikaciju sa centralom.
d) Lako se resetuje aktiviranjem žutog dugmeta postavljenog na prednjoj strani pomoću odvijača.
e) Providni zaštitini poklopac kako bi se izbegli slučajni lažni alarmi.
f) Samoidentifikujući element u algoritmu detekcije požara i adresabilan.
g) Neposredno vizuelno prepoznavanje statusa alarma putem trajnog aktiviranja LED-a i okidača, žute pločice na donjoj strani za aktiviranje.
h) U skladu sa EN 54-11 standardom
i) Zaštita IP50
j) Relativna vlažnost: 20 - 95%
k) Temperaturni opseg rada: -10ºC +50ºC  
</t>
  </si>
  <si>
    <t xml:space="preserve">Alarmna sirena unutrašnja, sa integrisanom bljeskalicom,  SIR24F 
b) Materijal: crveni P.V.C.
c) Integrisana bljeskalica
d) Radni napon: 30V DC
e) Potrošnja na 30V DC: 70 mA
f) Nivo zvuka: 85 dB
g) Radna temperatura: +5ºC do +40ºC
h) Dimenzije: 80 x 80 x 30 mm
</t>
  </si>
  <si>
    <t xml:space="preserve">Ulazno/izlazni mikroprocesorski algoritamski adresabilni modul (sa izolatorom kratkog spoja), MYOA
a) Jedan izlazni relej napajan spoljnim napajanjem 30V i jedan ulaz za tehnički signal sa razlikovanjem otvorenog ili zatvorenog stanja suvog kontakta. Modul je zaštićen osiguračem od 0,9 A a relej sa osiguračem 0,5 A.
b) Modul se napaja sa petlje, zahteva pomoćno napajanje od 30V da bi se obezbedila potrebna energija za uređaje kontrolisane izlaznim relejima “R1”. Relej je konfigurisan samo sa jednom funkcijom (sirena, uključena aktivacija dvostrukim unosom), ali i po vremenu i kombinaciji senzora koji ga aktiviraju. Modul nadgleda prisustvo napona u pomoćnoj liniji napajanja od 30V i na izlazu nadziranog releja. Napon izlaznog releja je 30V.
c) Ulaz za tehnički signal ima 10 kΩ otpornik spojen serijski sa suvim kontaktom. U stanju mirovanja kontakt mora biti otvoren, a u slučaju nepravilnosti kontakt mora biti zatvoren. Na ulazu (označeno sa IN2), zatvoreni kontakt se detektuje kao stanje ALARM.
d) Treperenje crvene LED lampice označava komunikaciju sa centralom, konstantno crveno svetlo označava status alarma na ulazu, a upaljena zelena LED lampica označava aktiviranje releja.
e) U skladu sa EN 54-18 standardom.
f) Zaštita IP30
g) Relativna vlažnost: 20 - 95%
h) Temperaturni opseg rada: -10ºC +50ºC
Cofem MYOA
</t>
  </si>
  <si>
    <t>Linearni motorizovani reflektorski detektor (5 -50m), DLRONE50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</si>
</sst>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_-;\-* #,##0.00_-;_-* &quot;-&quot;_-;_-@_-"/>
  </numFmts>
  <fonts count="4" x14ac:knownFonts="1">
    <font>
      <sz val="11"/>
      <color theme="1"/>
      <name val="Calibri"/>
      <family val="2"/>
      <charset val="238"/>
      <scheme val="minor"/>
    </font>
    <font>
      <sz val="10"/>
      <color theme="1"/>
      <name val="Arial"/>
      <family val="2"/>
      <charset val="238"/>
    </font>
    <font>
      <b/>
      <sz val="10"/>
      <color theme="1"/>
      <name val="Arial"/>
      <family val="2"/>
      <charset val="238"/>
    </font>
    <font>
      <sz val="11"/>
      <color theme="1"/>
      <name val="Calibri"/>
      <family val="2"/>
      <charset val="238"/>
      <scheme val="minor"/>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56">
    <xf numFmtId="0" fontId="0" fillId="0" borderId="0" xfId="0"/>
    <xf numFmtId="0" fontId="1" fillId="0" borderId="3" xfId="0" applyFont="1" applyBorder="1" applyAlignment="1">
      <alignment horizontal="center" vertical="center"/>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xf>
    <xf numFmtId="0" fontId="1" fillId="0" borderId="4" xfId="0" applyFont="1" applyBorder="1" applyAlignment="1">
      <alignment horizontal="center" vertical="center"/>
    </xf>
    <xf numFmtId="0" fontId="1" fillId="0" borderId="15" xfId="0" applyFont="1" applyBorder="1" applyAlignment="1">
      <alignment wrapText="1"/>
    </xf>
    <xf numFmtId="0" fontId="1" fillId="0" borderId="0" xfId="0" applyFont="1" applyBorder="1" applyAlignment="1">
      <alignment wrapText="1"/>
    </xf>
    <xf numFmtId="0" fontId="1" fillId="0" borderId="4" xfId="0" applyFont="1" applyBorder="1"/>
    <xf numFmtId="0" fontId="1" fillId="0" borderId="6" xfId="0" applyFont="1" applyBorder="1" applyAlignment="1">
      <alignment wrapText="1"/>
    </xf>
    <xf numFmtId="0" fontId="1" fillId="0" borderId="3" xfId="0" applyFont="1" applyBorder="1"/>
    <xf numFmtId="0" fontId="1" fillId="0" borderId="12" xfId="0" applyFont="1" applyBorder="1" applyAlignment="1">
      <alignment horizontal="left" vertical="top" wrapText="1"/>
    </xf>
    <xf numFmtId="0" fontId="1" fillId="0" borderId="0" xfId="0" applyFont="1"/>
    <xf numFmtId="0" fontId="2" fillId="0" borderId="3" xfId="0" applyFont="1" applyBorder="1" applyAlignment="1">
      <alignment vertical="top"/>
    </xf>
    <xf numFmtId="0" fontId="2" fillId="0" borderId="0" xfId="0" applyFont="1" applyAlignment="1">
      <alignment vertical="top"/>
    </xf>
    <xf numFmtId="0" fontId="1" fillId="0" borderId="5" xfId="0" applyFont="1" applyBorder="1"/>
    <xf numFmtId="0" fontId="1" fillId="0" borderId="2" xfId="0" applyFont="1" applyBorder="1"/>
    <xf numFmtId="0" fontId="1" fillId="0" borderId="9" xfId="0" applyFont="1" applyBorder="1"/>
    <xf numFmtId="16" fontId="1" fillId="0" borderId="4" xfId="0" applyNumberFormat="1" applyFont="1" applyBorder="1" applyAlignment="1">
      <alignment vertical="top"/>
    </xf>
    <xf numFmtId="0" fontId="1" fillId="0" borderId="11" xfId="0" applyFont="1" applyBorder="1"/>
    <xf numFmtId="0" fontId="1" fillId="0" borderId="13" xfId="0" applyFont="1" applyBorder="1"/>
    <xf numFmtId="0" fontId="1" fillId="0" borderId="7" xfId="0" applyFont="1" applyBorder="1"/>
    <xf numFmtId="4" fontId="1" fillId="0" borderId="4" xfId="0" applyNumberFormat="1" applyFont="1" applyBorder="1"/>
    <xf numFmtId="164" fontId="1" fillId="0" borderId="8" xfId="1" applyNumberFormat="1" applyFont="1" applyBorder="1"/>
    <xf numFmtId="0" fontId="1" fillId="0" borderId="5" xfId="0" applyFont="1" applyBorder="1" applyAlignment="1">
      <alignment vertical="top"/>
    </xf>
    <xf numFmtId="0" fontId="1" fillId="0" borderId="14" xfId="0" applyFont="1" applyBorder="1" applyAlignment="1">
      <alignment wrapText="1"/>
    </xf>
    <xf numFmtId="4" fontId="1" fillId="0" borderId="6" xfId="0" applyNumberFormat="1" applyFont="1" applyBorder="1" applyAlignment="1">
      <alignment wrapText="1"/>
    </xf>
    <xf numFmtId="0" fontId="1" fillId="0" borderId="1" xfId="0" applyFont="1" applyBorder="1" applyAlignment="1">
      <alignment wrapText="1"/>
    </xf>
    <xf numFmtId="0" fontId="1" fillId="0" borderId="0" xfId="0" applyFont="1" applyAlignment="1">
      <alignment wrapText="1"/>
    </xf>
    <xf numFmtId="0" fontId="1" fillId="0" borderId="15" xfId="0" applyFont="1" applyBorder="1"/>
    <xf numFmtId="0" fontId="1" fillId="0" borderId="4" xfId="0" applyFont="1" applyBorder="1" applyAlignment="1">
      <alignment vertical="top"/>
    </xf>
    <xf numFmtId="0" fontId="1" fillId="0" borderId="8" xfId="0" applyFont="1" applyBorder="1"/>
    <xf numFmtId="4" fontId="1" fillId="0" borderId="3" xfId="0" applyNumberFormat="1" applyFont="1" applyBorder="1"/>
    <xf numFmtId="0" fontId="1" fillId="0" borderId="6" xfId="0" applyFont="1" applyBorder="1" applyAlignment="1">
      <alignment vertical="top"/>
    </xf>
    <xf numFmtId="0" fontId="1" fillId="0" borderId="0" xfId="0" applyFont="1" applyBorder="1"/>
    <xf numFmtId="0" fontId="1" fillId="0" borderId="6" xfId="0" applyFont="1" applyBorder="1"/>
    <xf numFmtId="0" fontId="1" fillId="0" borderId="14" xfId="0" applyFont="1" applyBorder="1"/>
    <xf numFmtId="0" fontId="1" fillId="0" borderId="1" xfId="0" applyFont="1" applyBorder="1"/>
    <xf numFmtId="0" fontId="1" fillId="0" borderId="10" xfId="0" applyFont="1" applyBorder="1"/>
    <xf numFmtId="164" fontId="1" fillId="0" borderId="9" xfId="1" applyNumberFormat="1" applyFont="1" applyBorder="1"/>
    <xf numFmtId="0" fontId="1" fillId="0" borderId="10" xfId="0" applyFont="1" applyBorder="1" applyAlignment="1">
      <alignment horizontal="left" wrapText="1"/>
    </xf>
    <xf numFmtId="0" fontId="1" fillId="0" borderId="3" xfId="0" applyFont="1" applyBorder="1" applyAlignment="1">
      <alignment vertical="top"/>
    </xf>
    <xf numFmtId="3" fontId="1" fillId="0" borderId="2" xfId="0" applyNumberFormat="1" applyFont="1" applyBorder="1"/>
    <xf numFmtId="0" fontId="1" fillId="0" borderId="10" xfId="0" applyFont="1" applyBorder="1" applyAlignment="1">
      <alignment wrapText="1"/>
    </xf>
    <xf numFmtId="164" fontId="1" fillId="0" borderId="6" xfId="1" applyNumberFormat="1" applyFont="1" applyBorder="1"/>
    <xf numFmtId="2" fontId="1" fillId="0" borderId="3" xfId="0" applyNumberFormat="1" applyFont="1" applyBorder="1"/>
    <xf numFmtId="164" fontId="1" fillId="0" borderId="9" xfId="1" applyNumberFormat="1" applyFont="1" applyBorder="1" applyAlignment="1">
      <alignment wrapText="1"/>
    </xf>
    <xf numFmtId="0" fontId="1" fillId="0" borderId="8" xfId="0" applyFont="1" applyBorder="1" applyAlignment="1">
      <alignment wrapText="1"/>
    </xf>
    <xf numFmtId="3" fontId="1" fillId="0" borderId="7" xfId="0" applyNumberFormat="1" applyFont="1" applyBorder="1"/>
    <xf numFmtId="2" fontId="1" fillId="0" borderId="4" xfId="0" applyNumberFormat="1" applyFont="1" applyBorder="1"/>
    <xf numFmtId="4" fontId="1" fillId="0" borderId="8" xfId="0" applyNumberFormat="1" applyFont="1" applyBorder="1"/>
    <xf numFmtId="0" fontId="1" fillId="0" borderId="4" xfId="0" applyFont="1" applyBorder="1" applyAlignment="1">
      <alignment wrapText="1"/>
    </xf>
    <xf numFmtId="0" fontId="2" fillId="0" borderId="7" xfId="0" applyFont="1" applyBorder="1" applyAlignment="1">
      <alignment horizontal="right"/>
    </xf>
    <xf numFmtId="0" fontId="2" fillId="0" borderId="15" xfId="0" applyFont="1" applyBorder="1" applyAlignment="1">
      <alignment horizontal="right"/>
    </xf>
    <xf numFmtId="0" fontId="2" fillId="0" borderId="8" xfId="0" applyFont="1" applyBorder="1" applyAlignment="1">
      <alignment horizontal="right"/>
    </xf>
    <xf numFmtId="164" fontId="1" fillId="0" borderId="4" xfId="1" applyNumberFormat="1" applyFont="1" applyBorder="1"/>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F8CEC-3944-4A77-AF23-40D5E0AC13DB}">
  <sheetPr>
    <pageSetUpPr fitToPage="1"/>
  </sheetPr>
  <dimension ref="A1:P47"/>
  <sheetViews>
    <sheetView tabSelected="1" view="pageBreakPreview" topLeftCell="A22" zoomScale="46" zoomScaleNormal="100" zoomScaleSheetLayoutView="46" workbookViewId="0">
      <selection activeCell="B23" sqref="B23"/>
    </sheetView>
  </sheetViews>
  <sheetFormatPr defaultRowHeight="12.75" x14ac:dyDescent="0.2"/>
  <cols>
    <col min="1" max="1" width="6.42578125" style="12" customWidth="1"/>
    <col min="2" max="2" width="41.7109375" style="12" customWidth="1"/>
    <col min="3" max="4" width="7.28515625" style="12" customWidth="1"/>
    <col min="5" max="5" width="12" style="12" customWidth="1"/>
    <col min="6" max="6" width="12.7109375" style="12" bestFit="1" customWidth="1"/>
    <col min="7" max="16384" width="9.140625" style="12"/>
  </cols>
  <sheetData>
    <row r="1" spans="1:16" ht="48.75" customHeight="1" x14ac:dyDescent="0.2">
      <c r="A1" s="1" t="s">
        <v>0</v>
      </c>
      <c r="B1" s="5" t="s">
        <v>1</v>
      </c>
      <c r="C1" s="2" t="s">
        <v>2</v>
      </c>
      <c r="D1" s="4" t="s">
        <v>3</v>
      </c>
      <c r="E1" s="3" t="s">
        <v>4</v>
      </c>
      <c r="F1" s="3" t="s">
        <v>5</v>
      </c>
    </row>
    <row r="2" spans="1:16" ht="24.75" customHeight="1" x14ac:dyDescent="0.2">
      <c r="A2" s="13" t="s">
        <v>6</v>
      </c>
      <c r="B2" s="14" t="s">
        <v>7</v>
      </c>
      <c r="C2" s="15"/>
      <c r="D2" s="16"/>
      <c r="E2" s="10"/>
      <c r="F2" s="17"/>
    </row>
    <row r="3" spans="1:16" ht="409.5" x14ac:dyDescent="0.2">
      <c r="A3" s="18" t="s">
        <v>8</v>
      </c>
      <c r="B3" s="11" t="s">
        <v>38</v>
      </c>
      <c r="C3" s="15"/>
      <c r="D3" s="19"/>
      <c r="E3" s="15"/>
      <c r="F3" s="20"/>
    </row>
    <row r="4" spans="1:16" x14ac:dyDescent="0.2">
      <c r="A4" s="8"/>
      <c r="B4" s="6" t="s">
        <v>9</v>
      </c>
      <c r="C4" s="8" t="s">
        <v>21</v>
      </c>
      <c r="D4" s="21"/>
      <c r="E4" s="22">
        <v>224400</v>
      </c>
      <c r="F4" s="23">
        <f>E4*D4</f>
        <v>0</v>
      </c>
    </row>
    <row r="5" spans="1:16" ht="63.75" x14ac:dyDescent="0.2">
      <c r="A5" s="24" t="s">
        <v>10</v>
      </c>
      <c r="B5" s="7" t="s">
        <v>22</v>
      </c>
      <c r="C5" s="9"/>
      <c r="D5" s="25"/>
      <c r="E5" s="26"/>
      <c r="F5" s="27"/>
      <c r="G5" s="28"/>
      <c r="H5" s="28"/>
      <c r="I5" s="28"/>
      <c r="J5" s="28"/>
      <c r="K5" s="28"/>
      <c r="L5" s="28"/>
      <c r="M5" s="28"/>
      <c r="N5" s="28"/>
      <c r="O5" s="28"/>
      <c r="P5" s="28"/>
    </row>
    <row r="6" spans="1:16" x14ac:dyDescent="0.2">
      <c r="A6" s="8"/>
      <c r="B6" s="29" t="s">
        <v>9</v>
      </c>
      <c r="C6" s="8" t="s">
        <v>21</v>
      </c>
      <c r="D6" s="21"/>
      <c r="E6" s="22">
        <v>10500</v>
      </c>
      <c r="F6" s="23">
        <f>D6*E6</f>
        <v>0</v>
      </c>
    </row>
    <row r="7" spans="1:16" ht="222.75" customHeight="1" x14ac:dyDescent="0.2">
      <c r="A7" s="30" t="s">
        <v>11</v>
      </c>
      <c r="B7" s="6" t="s">
        <v>39</v>
      </c>
      <c r="C7" s="8"/>
      <c r="D7" s="8"/>
      <c r="E7" s="8"/>
      <c r="F7" s="8"/>
    </row>
    <row r="8" spans="1:16" x14ac:dyDescent="0.2">
      <c r="A8" s="10"/>
      <c r="B8" s="29" t="s">
        <v>9</v>
      </c>
      <c r="C8" s="8" t="s">
        <v>21</v>
      </c>
      <c r="D8" s="8"/>
      <c r="E8" s="22">
        <v>24000</v>
      </c>
      <c r="F8" s="55">
        <f>D8*E8</f>
        <v>0</v>
      </c>
    </row>
    <row r="9" spans="1:16" ht="216.75" x14ac:dyDescent="0.2">
      <c r="A9" s="33" t="s">
        <v>12</v>
      </c>
      <c r="B9" s="7" t="s">
        <v>40</v>
      </c>
      <c r="C9" s="35"/>
      <c r="D9" s="36"/>
      <c r="E9" s="35"/>
      <c r="F9" s="37"/>
    </row>
    <row r="10" spans="1:16" x14ac:dyDescent="0.2">
      <c r="A10" s="8"/>
      <c r="B10" s="29" t="s">
        <v>9</v>
      </c>
      <c r="C10" s="8" t="s">
        <v>21</v>
      </c>
      <c r="D10" s="21"/>
      <c r="E10" s="22">
        <v>3658</v>
      </c>
      <c r="F10" s="23">
        <f>E10*D10</f>
        <v>0</v>
      </c>
    </row>
    <row r="11" spans="1:16" ht="178.5" x14ac:dyDescent="0.2">
      <c r="A11" s="41" t="s">
        <v>13</v>
      </c>
      <c r="B11" s="40" t="s">
        <v>41</v>
      </c>
      <c r="C11" s="10"/>
      <c r="D11" s="16"/>
      <c r="E11" s="10"/>
      <c r="F11" s="17"/>
    </row>
    <row r="12" spans="1:16" x14ac:dyDescent="0.2">
      <c r="A12" s="10"/>
      <c r="B12" s="38" t="s">
        <v>9</v>
      </c>
      <c r="C12" s="10" t="s">
        <v>21</v>
      </c>
      <c r="D12" s="42"/>
      <c r="E12" s="32">
        <v>18000</v>
      </c>
      <c r="F12" s="39">
        <f>D12*E12</f>
        <v>0</v>
      </c>
    </row>
    <row r="13" spans="1:16" ht="408" x14ac:dyDescent="0.2">
      <c r="A13" s="41" t="s">
        <v>14</v>
      </c>
      <c r="B13" s="43" t="s">
        <v>42</v>
      </c>
      <c r="C13" s="8"/>
      <c r="D13" s="8"/>
      <c r="E13" s="10"/>
      <c r="F13" s="17"/>
    </row>
    <row r="14" spans="1:16" x14ac:dyDescent="0.2">
      <c r="A14" s="35"/>
      <c r="B14" s="34" t="s">
        <v>9</v>
      </c>
      <c r="C14" s="10" t="s">
        <v>21</v>
      </c>
      <c r="D14" s="16"/>
      <c r="E14" s="44">
        <v>3540</v>
      </c>
      <c r="F14" s="44">
        <f>D14*E14</f>
        <v>0</v>
      </c>
    </row>
    <row r="15" spans="1:16" ht="409.5" x14ac:dyDescent="0.2">
      <c r="A15" s="30" t="s">
        <v>15</v>
      </c>
      <c r="B15" s="6" t="s">
        <v>43</v>
      </c>
      <c r="C15" s="8"/>
      <c r="D15" s="21"/>
      <c r="E15" s="8"/>
      <c r="F15" s="31"/>
    </row>
    <row r="16" spans="1:16" x14ac:dyDescent="0.2">
      <c r="A16" s="8"/>
      <c r="B16" s="29" t="s">
        <v>9</v>
      </c>
      <c r="C16" s="8" t="s">
        <v>21</v>
      </c>
      <c r="D16" s="21"/>
      <c r="E16" s="22">
        <v>3540</v>
      </c>
      <c r="F16" s="23">
        <f>D16*E16</f>
        <v>0</v>
      </c>
    </row>
    <row r="17" spans="1:6" ht="369.75" x14ac:dyDescent="0.2">
      <c r="A17" s="41" t="s">
        <v>16</v>
      </c>
      <c r="B17" s="40" t="s">
        <v>44</v>
      </c>
      <c r="C17" s="10"/>
      <c r="D17" s="16"/>
      <c r="E17" s="10"/>
      <c r="F17" s="17"/>
    </row>
    <row r="18" spans="1:6" x14ac:dyDescent="0.2">
      <c r="A18" s="10"/>
      <c r="B18" s="38" t="s">
        <v>9</v>
      </c>
      <c r="C18" s="10" t="s">
        <v>21</v>
      </c>
      <c r="D18" s="16"/>
      <c r="E18" s="45">
        <v>3400</v>
      </c>
      <c r="F18" s="39">
        <f>D18*E18</f>
        <v>0</v>
      </c>
    </row>
    <row r="19" spans="1:6" ht="38.25" x14ac:dyDescent="0.2">
      <c r="A19" s="41" t="s">
        <v>17</v>
      </c>
      <c r="B19" s="43" t="s">
        <v>45</v>
      </c>
      <c r="C19" s="10"/>
      <c r="D19" s="16"/>
      <c r="E19" s="10"/>
      <c r="F19" s="17"/>
    </row>
    <row r="20" spans="1:6" x14ac:dyDescent="0.2">
      <c r="A20" s="35"/>
      <c r="B20" s="12" t="s">
        <v>9</v>
      </c>
      <c r="C20" s="10" t="s">
        <v>21</v>
      </c>
      <c r="D20" s="16"/>
      <c r="E20" s="32">
        <v>360</v>
      </c>
      <c r="F20" s="46">
        <f>D20*E20</f>
        <v>0</v>
      </c>
    </row>
    <row r="21" spans="1:6" ht="127.5" x14ac:dyDescent="0.2">
      <c r="A21" s="30" t="s">
        <v>18</v>
      </c>
      <c r="B21" s="47" t="s">
        <v>46</v>
      </c>
      <c r="C21" s="35"/>
      <c r="D21" s="36"/>
      <c r="E21" s="35"/>
      <c r="F21" s="37"/>
    </row>
    <row r="22" spans="1:6" x14ac:dyDescent="0.2">
      <c r="A22" s="8"/>
      <c r="B22" s="8" t="s">
        <v>9</v>
      </c>
      <c r="C22" s="8" t="s">
        <v>21</v>
      </c>
      <c r="D22" s="48"/>
      <c r="E22" s="49">
        <v>171100</v>
      </c>
      <c r="F22" s="23">
        <f>D22*E22</f>
        <v>0</v>
      </c>
    </row>
    <row r="23" spans="1:6" ht="222.75" customHeight="1" x14ac:dyDescent="0.2">
      <c r="A23" s="30" t="s">
        <v>19</v>
      </c>
      <c r="B23" s="28" t="s">
        <v>47</v>
      </c>
      <c r="C23" s="10"/>
      <c r="D23" s="16"/>
      <c r="E23" s="10"/>
      <c r="F23" s="17"/>
    </row>
    <row r="24" spans="1:6" x14ac:dyDescent="0.2">
      <c r="A24" s="8"/>
      <c r="B24" s="8" t="s">
        <v>9</v>
      </c>
      <c r="C24" s="10" t="s">
        <v>21</v>
      </c>
      <c r="D24" s="16"/>
      <c r="E24" s="32">
        <v>1200</v>
      </c>
      <c r="F24" s="39">
        <f>D24*E24</f>
        <v>0</v>
      </c>
    </row>
    <row r="25" spans="1:6" ht="306" x14ac:dyDescent="0.2">
      <c r="A25" s="41" t="s">
        <v>20</v>
      </c>
      <c r="B25" s="28" t="s">
        <v>48</v>
      </c>
      <c r="C25" s="10"/>
      <c r="D25" s="16"/>
      <c r="E25" s="10"/>
      <c r="F25" s="17"/>
    </row>
    <row r="26" spans="1:6" x14ac:dyDescent="0.2">
      <c r="A26" s="41"/>
      <c r="B26" s="8" t="s">
        <v>9</v>
      </c>
      <c r="C26" s="21" t="s">
        <v>21</v>
      </c>
      <c r="D26" s="8"/>
      <c r="E26" s="32">
        <v>4800</v>
      </c>
      <c r="F26" s="23">
        <f>D26*E26</f>
        <v>0</v>
      </c>
    </row>
    <row r="27" spans="1:6" ht="127.5" x14ac:dyDescent="0.2">
      <c r="A27" s="30" t="s">
        <v>19</v>
      </c>
      <c r="B27" s="28" t="s">
        <v>49</v>
      </c>
      <c r="C27" s="10"/>
      <c r="D27" s="16"/>
      <c r="E27" s="10"/>
      <c r="F27" s="17"/>
    </row>
    <row r="28" spans="1:6" x14ac:dyDescent="0.2">
      <c r="A28" s="8"/>
      <c r="B28" s="8" t="s">
        <v>9</v>
      </c>
      <c r="C28" s="10" t="s">
        <v>21</v>
      </c>
      <c r="D28" s="16"/>
      <c r="E28" s="22">
        <v>4485</v>
      </c>
      <c r="F28" s="39">
        <f>SUM(D28*E26)</f>
        <v>0</v>
      </c>
    </row>
    <row r="29" spans="1:6" ht="409.5" x14ac:dyDescent="0.2">
      <c r="A29" s="41" t="s">
        <v>20</v>
      </c>
      <c r="B29" s="43" t="s">
        <v>50</v>
      </c>
      <c r="C29" s="10"/>
      <c r="D29" s="16"/>
      <c r="E29" s="10"/>
      <c r="F29" s="17"/>
    </row>
    <row r="30" spans="1:6" x14ac:dyDescent="0.2">
      <c r="A30" s="41"/>
      <c r="B30" s="8" t="s">
        <v>9</v>
      </c>
      <c r="C30" s="21" t="s">
        <v>21</v>
      </c>
      <c r="D30" s="8"/>
      <c r="E30" s="50">
        <v>10148</v>
      </c>
      <c r="F30" s="23">
        <f>D30*E30</f>
        <v>0</v>
      </c>
    </row>
    <row r="31" spans="1:6" ht="25.5" x14ac:dyDescent="0.2">
      <c r="A31" s="41"/>
      <c r="B31" s="43" t="s">
        <v>51</v>
      </c>
      <c r="C31" s="10"/>
      <c r="D31" s="16"/>
      <c r="E31" s="10"/>
      <c r="F31" s="17"/>
    </row>
    <row r="32" spans="1:6" x14ac:dyDescent="0.2">
      <c r="A32" s="41"/>
      <c r="B32" s="8" t="s">
        <v>9</v>
      </c>
      <c r="C32" s="21" t="s">
        <v>21</v>
      </c>
      <c r="D32" s="8"/>
      <c r="E32" s="50">
        <v>90270</v>
      </c>
      <c r="F32" s="23">
        <f>D32*E32</f>
        <v>0</v>
      </c>
    </row>
    <row r="33" spans="1:6" ht="51" x14ac:dyDescent="0.2">
      <c r="A33" s="41"/>
      <c r="B33" s="43" t="s">
        <v>23</v>
      </c>
      <c r="C33" s="10"/>
      <c r="D33" s="16"/>
      <c r="E33" s="10"/>
      <c r="F33" s="17"/>
    </row>
    <row r="34" spans="1:6" x14ac:dyDescent="0.2">
      <c r="A34" s="41"/>
      <c r="B34" s="8" t="s">
        <v>27</v>
      </c>
      <c r="C34" s="21" t="s">
        <v>24</v>
      </c>
      <c r="D34" s="8"/>
      <c r="E34" s="50">
        <v>180</v>
      </c>
      <c r="F34" s="23">
        <f>D34*E34</f>
        <v>0</v>
      </c>
    </row>
    <row r="35" spans="1:6" ht="90.75" customHeight="1" x14ac:dyDescent="0.2">
      <c r="A35" s="41"/>
      <c r="B35" s="51" t="s">
        <v>25</v>
      </c>
      <c r="C35" s="21"/>
      <c r="D35" s="8"/>
      <c r="E35" s="50"/>
      <c r="F35" s="23"/>
    </row>
    <row r="36" spans="1:6" x14ac:dyDescent="0.2">
      <c r="A36" s="41"/>
      <c r="B36" s="8" t="s">
        <v>27</v>
      </c>
      <c r="C36" s="21" t="s">
        <v>24</v>
      </c>
      <c r="D36" s="8"/>
      <c r="E36" s="50">
        <v>420</v>
      </c>
      <c r="F36" s="23">
        <f>D36*E36</f>
        <v>0</v>
      </c>
    </row>
    <row r="37" spans="1:6" ht="76.5" x14ac:dyDescent="0.2">
      <c r="A37" s="41"/>
      <c r="B37" s="51" t="s">
        <v>26</v>
      </c>
      <c r="C37" s="21"/>
      <c r="D37" s="8"/>
      <c r="E37" s="50"/>
      <c r="F37" s="23"/>
    </row>
    <row r="38" spans="1:6" x14ac:dyDescent="0.2">
      <c r="A38" s="41"/>
      <c r="B38" s="8" t="s">
        <v>27</v>
      </c>
      <c r="C38" s="21" t="s">
        <v>24</v>
      </c>
      <c r="D38" s="8"/>
      <c r="E38" s="50">
        <v>270</v>
      </c>
      <c r="F38" s="23">
        <f>D38*E38</f>
        <v>0</v>
      </c>
    </row>
    <row r="39" spans="1:6" ht="25.5" x14ac:dyDescent="0.2">
      <c r="A39" s="41"/>
      <c r="B39" s="51" t="s">
        <v>28</v>
      </c>
      <c r="C39" s="21" t="s">
        <v>24</v>
      </c>
      <c r="D39" s="8"/>
      <c r="E39" s="50">
        <v>120</v>
      </c>
      <c r="F39" s="23">
        <f>D39*E39</f>
        <v>0</v>
      </c>
    </row>
    <row r="40" spans="1:6" ht="63.75" x14ac:dyDescent="0.2">
      <c r="A40" s="41"/>
      <c r="B40" s="51" t="s">
        <v>29</v>
      </c>
      <c r="C40" s="21"/>
      <c r="D40" s="8"/>
      <c r="E40" s="50"/>
      <c r="F40" s="23"/>
    </row>
    <row r="41" spans="1:6" x14ac:dyDescent="0.2">
      <c r="A41" s="41"/>
      <c r="B41" s="8" t="s">
        <v>27</v>
      </c>
      <c r="C41" s="21" t="s">
        <v>21</v>
      </c>
      <c r="D41" s="8"/>
      <c r="E41" s="50">
        <v>90</v>
      </c>
      <c r="F41" s="23">
        <f>D41*E41</f>
        <v>0</v>
      </c>
    </row>
    <row r="42" spans="1:6" ht="102" x14ac:dyDescent="0.2">
      <c r="A42" s="41"/>
      <c r="B42" s="51" t="s">
        <v>30</v>
      </c>
      <c r="C42" s="21"/>
      <c r="D42" s="8"/>
      <c r="E42" s="50"/>
      <c r="F42" s="23"/>
    </row>
    <row r="43" spans="1:6" x14ac:dyDescent="0.2">
      <c r="A43" s="41"/>
      <c r="B43" s="51" t="s">
        <v>32</v>
      </c>
      <c r="C43" s="21" t="s">
        <v>31</v>
      </c>
      <c r="D43" s="8"/>
      <c r="E43" s="50">
        <v>9000</v>
      </c>
      <c r="F43" s="23">
        <f>D43*E43</f>
        <v>0</v>
      </c>
    </row>
    <row r="44" spans="1:6" ht="25.5" x14ac:dyDescent="0.2">
      <c r="A44" s="41"/>
      <c r="B44" s="51" t="s">
        <v>33</v>
      </c>
      <c r="C44" s="21" t="s">
        <v>34</v>
      </c>
      <c r="D44" s="8"/>
      <c r="E44" s="50">
        <v>70000</v>
      </c>
      <c r="F44" s="23">
        <f>D44*E44</f>
        <v>0</v>
      </c>
    </row>
    <row r="45" spans="1:6" ht="38.25" x14ac:dyDescent="0.2">
      <c r="A45" s="41"/>
      <c r="B45" s="51" t="s">
        <v>35</v>
      </c>
      <c r="C45" s="21" t="s">
        <v>34</v>
      </c>
      <c r="D45" s="8"/>
      <c r="E45" s="50">
        <v>120000</v>
      </c>
      <c r="F45" s="23">
        <f>D45*E45</f>
        <v>0</v>
      </c>
    </row>
    <row r="46" spans="1:6" x14ac:dyDescent="0.2">
      <c r="A46" s="41"/>
      <c r="B46" s="51" t="s">
        <v>36</v>
      </c>
      <c r="C46" s="21" t="s">
        <v>34</v>
      </c>
      <c r="D46" s="8"/>
      <c r="E46" s="22">
        <v>40000</v>
      </c>
      <c r="F46" s="23">
        <f>D46*E46</f>
        <v>0</v>
      </c>
    </row>
    <row r="47" spans="1:6" ht="15" customHeight="1" x14ac:dyDescent="0.2">
      <c r="A47" s="52" t="s">
        <v>37</v>
      </c>
      <c r="B47" s="53"/>
      <c r="C47" s="53"/>
      <c r="D47" s="53"/>
      <c r="E47" s="54"/>
      <c r="F47" s="23">
        <f>SUM(F4:F46)</f>
        <v>0</v>
      </c>
    </row>
  </sheetData>
  <mergeCells count="1">
    <mergeCell ref="A47:E47"/>
  </mergeCells>
  <pageMargins left="0.7" right="0.7" top="0.75" bottom="0.75" header="0.3" footer="0.3"/>
  <pageSetup paperSize="9" fitToHeight="0" orientation="portrait" verticalDpi="0" r:id="rId1"/>
  <rowBreaks count="5" manualBreakCount="5">
    <brk id="6" max="5" man="1"/>
    <brk id="12" max="5" man="1"/>
    <brk id="16" max="5" man="1"/>
    <brk id="20" max="16383" man="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Perica Glavinic</dc:creator>
  <cp:lastModifiedBy>Igor Muscet</cp:lastModifiedBy>
  <cp:lastPrinted>2020-10-26T14:09:45Z</cp:lastPrinted>
  <dcterms:created xsi:type="dcterms:W3CDTF">2020-09-10T12:17:04Z</dcterms:created>
  <dcterms:modified xsi:type="dcterms:W3CDTF">2020-10-26T14:10:10Z</dcterms:modified>
</cp:coreProperties>
</file>